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a4137c773cead1/Documentos/mguzman/Mis Documentos/e5 Software/Congreso Michoacan/2023/envio al congreso/"/>
    </mc:Choice>
  </mc:AlternateContent>
  <xr:revisionPtr revIDLastSave="2" documentId="11_E5A093904DD9E860BE9D3242D44D5748FCEC6F17" xr6:coauthVersionLast="47" xr6:coauthVersionMax="47" xr10:uidLastSave="{8B9CE88B-AFA6-42F0-8BF3-0111485E065C}"/>
  <bookViews>
    <workbookView xWindow="870" yWindow="480" windowWidth="24675" windowHeight="14685" xr2:uid="{00000000-000D-0000-FFFF-FFFF00000000}"/>
  </bookViews>
  <sheets>
    <sheet name="ESF" sheetId="4" r:id="rId1"/>
  </sheets>
  <definedNames>
    <definedName name="_xlnm.Print_Area" localSheetId="0">ESF!$A$1:$F$61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4" l="1"/>
  <c r="F35" i="4"/>
  <c r="C13" i="4"/>
  <c r="C28" i="4" s="1"/>
  <c r="F5" i="4"/>
  <c r="F4" i="4" s="1"/>
  <c r="C5" i="4"/>
  <c r="C4" i="4"/>
  <c r="F2" i="4"/>
  <c r="C2" i="4"/>
  <c r="F14" i="4" l="1"/>
  <c r="F26" i="4" s="1"/>
  <c r="F48" i="4" s="1"/>
</calcChain>
</file>

<file path=xl/sharedStrings.xml><?xml version="1.0" encoding="utf-8"?>
<sst xmlns="http://schemas.openxmlformats.org/spreadsheetml/2006/main" count="64" uniqueCount="62">
  <si>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</si>
  <si>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</si>
  <si>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</si>
  <si>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</si>
  <si>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</si>
  <si>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</si>
  <si>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</si>
  <si>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</si>
  <si>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</si>
  <si>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</si>
  <si>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</si>
  <si>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</si>
  <si>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</si>
  <si>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</si>
  <si>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</si>
  <si>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</si>
  <si>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</si>
  <si>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</si>
  <si>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</si>
  <si>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</si>
  <si>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</si>
  <si>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</si>
  <si>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</si>
  <si>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</si>
  <si>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</si>
  <si>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</si>
  <si>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</si>
  <si>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</si>
  <si>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</si>
  <si>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</si>
  <si>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</si>
  <si>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</si>
  <si>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</si>
  <si>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</si>
  <si>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</si>
  <si>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</si>
  <si>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</si>
  <si>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</si>
  <si>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</si>
  <si>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</si>
  <si>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</si>
  <si>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</si>
  <si>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</si>
  <si>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</si>
  <si>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</si>
  <si>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</si>
  <si>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</si>
  <si>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</si>
  <si>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</si>
  <si>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</si>
  <si>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</si>
  <si>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</si>
  <si>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</si>
  <si>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</si>
  <si>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</si>
  <si>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</si>
  <si>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</si>
  <si>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</si>
  <si>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</si>
  <si>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</si>
  <si>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CONGRESO DEL ESTADO DE MICHOACAN
Estado de Situación Financiera
Al 31/12/2022
(Cifras en Pesos)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</si>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</sst>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5" zoomScale="145" zoomScaleNormal="145" zoomScaleSheetLayoutView="100" workbookViewId="0">
      <selection activeCell="F3" sqref="F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78.7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 t="s">
        <v>61</v>
      </c>
      <c r="C2" s="6">
        <f>+B2-1</f>
        <v>2021</v>
      </c>
      <c r="D2" s="6" t="s">
        <v>52</v>
      </c>
      <c r="E2" s="6" t="s">
        <v>61</v>
      </c>
      <c r="F2" s="6">
        <f>+E2-1</f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11">
        <v>30831035.510000002</v>
      </c>
      <c r="C4" s="11">
        <f>SUM(C5:C11)</f>
        <v>5763860.25</v>
      </c>
      <c r="D4" s="9" t="s">
        <v>20</v>
      </c>
      <c r="E4" s="24">
        <v>29426152.600000001</v>
      </c>
      <c r="F4" s="24">
        <f>SUM(F5:F12)</f>
        <v>2309538.17</v>
      </c>
    </row>
    <row r="5" spans="1:6" x14ac:dyDescent="0.2">
      <c r="A5" s="10" t="s">
        <v>22</v>
      </c>
      <c r="B5" s="11">
        <v>28313049.329999998</v>
      </c>
      <c r="C5" s="11">
        <f>885726.64</f>
        <v>885726.64</v>
      </c>
      <c r="D5" s="10" t="s">
        <v>36</v>
      </c>
      <c r="E5" s="11">
        <v>29426152.600000001</v>
      </c>
      <c r="F5" s="18">
        <f>2309540-1.83</f>
        <v>2309538.17</v>
      </c>
    </row>
    <row r="6" spans="1:6" x14ac:dyDescent="0.2">
      <c r="A6" s="10" t="s">
        <v>23</v>
      </c>
      <c r="B6" s="11">
        <v>2080062.85</v>
      </c>
      <c r="C6" s="11">
        <v>1950083.94</v>
      </c>
      <c r="D6" s="10" t="s">
        <v>37</v>
      </c>
      <c r="E6" s="11">
        <v>0</v>
      </c>
      <c r="F6" s="18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8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8">
        <v>0</v>
      </c>
    </row>
    <row r="9" spans="1:6" x14ac:dyDescent="0.2">
      <c r="A9" s="10" t="s">
        <v>26</v>
      </c>
      <c r="B9" s="11">
        <v>0</v>
      </c>
      <c r="C9" s="11">
        <v>2490126.34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8">
        <v>0</v>
      </c>
    </row>
    <row r="11" spans="1:6" x14ac:dyDescent="0.2">
      <c r="A11" s="10" t="s">
        <v>17</v>
      </c>
      <c r="B11" s="11">
        <v>437923.33</v>
      </c>
      <c r="C11" s="11">
        <v>437923.33</v>
      </c>
      <c r="D11" s="10" t="s">
        <v>8</v>
      </c>
      <c r="E11" s="11">
        <v>0</v>
      </c>
      <c r="F11" s="18">
        <v>0</v>
      </c>
    </row>
    <row r="12" spans="1:6" x14ac:dyDescent="0.2">
      <c r="A12" s="12"/>
      <c r="B12" s="8"/>
      <c r="C12" s="8"/>
      <c r="D12" s="10" t="s">
        <v>40</v>
      </c>
      <c r="E12" s="11">
        <v>0</v>
      </c>
      <c r="F12" s="18">
        <v>0</v>
      </c>
    </row>
    <row r="13" spans="1:6" x14ac:dyDescent="0.2">
      <c r="A13" s="9" t="s">
        <v>53</v>
      </c>
      <c r="B13" s="13">
        <v>30831035.510000002</v>
      </c>
      <c r="C13" s="13">
        <f>SUM(C5:C11)</f>
        <v>5763860.25</v>
      </c>
      <c r="D13" s="12"/>
      <c r="E13" s="14"/>
      <c r="F13" s="22"/>
    </row>
    <row r="14" spans="1:6" x14ac:dyDescent="0.2">
      <c r="A14" s="15"/>
      <c r="B14" s="8"/>
      <c r="C14" s="8"/>
      <c r="D14" s="9" t="s">
        <v>56</v>
      </c>
      <c r="E14" s="16">
        <v>29426152.600000001</v>
      </c>
      <c r="F14" s="25">
        <f>+F5</f>
        <v>2309538.17</v>
      </c>
    </row>
    <row r="15" spans="1:6" x14ac:dyDescent="0.2">
      <c r="A15" s="9" t="s">
        <v>19</v>
      </c>
      <c r="B15" s="11">
        <v>36937158.57</v>
      </c>
      <c r="C15" s="11">
        <v>66302413.859999999</v>
      </c>
      <c r="D15" s="15"/>
      <c r="E15" s="8"/>
      <c r="F15" s="22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24">
        <v>0</v>
      </c>
      <c r="F16" s="24">
        <v>0</v>
      </c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/>
      <c r="F17" s="18"/>
    </row>
    <row r="18" spans="1:6" x14ac:dyDescent="0.2">
      <c r="A18" s="10" t="s">
        <v>30</v>
      </c>
      <c r="B18" s="11">
        <v>11129917</v>
      </c>
      <c r="C18" s="11">
        <v>11129917</v>
      </c>
      <c r="D18" s="10" t="s">
        <v>10</v>
      </c>
      <c r="E18" s="11"/>
      <c r="F18" s="18"/>
    </row>
    <row r="19" spans="1:6" x14ac:dyDescent="0.2">
      <c r="A19" s="10" t="s">
        <v>31</v>
      </c>
      <c r="B19" s="11">
        <v>20278157.890000001</v>
      </c>
      <c r="C19" s="11">
        <v>49712109.859999999</v>
      </c>
      <c r="D19" s="10" t="s">
        <v>11</v>
      </c>
      <c r="E19" s="11"/>
      <c r="F19" s="18"/>
    </row>
    <row r="20" spans="1:6" x14ac:dyDescent="0.2">
      <c r="A20" s="10" t="s">
        <v>32</v>
      </c>
      <c r="B20" s="11">
        <v>5529083.6799999997</v>
      </c>
      <c r="C20" s="11">
        <v>5460387</v>
      </c>
      <c r="D20" s="10" t="s">
        <v>41</v>
      </c>
      <c r="E20" s="11"/>
      <c r="F20" s="18"/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/>
      <c r="F21" s="18"/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/>
      <c r="F22" s="18"/>
    </row>
    <row r="23" spans="1:6" x14ac:dyDescent="0.2">
      <c r="A23" s="10" t="s">
        <v>5</v>
      </c>
      <c r="B23" s="11">
        <v>0</v>
      </c>
      <c r="C23" s="11">
        <v>0</v>
      </c>
      <c r="D23" s="12"/>
      <c r="E23" s="8"/>
      <c r="F23" s="22"/>
    </row>
    <row r="24" spans="1:6" x14ac:dyDescent="0.2">
      <c r="A24" s="10" t="s">
        <v>35</v>
      </c>
      <c r="B24" s="17">
        <v>0</v>
      </c>
      <c r="C24" s="18">
        <v>0</v>
      </c>
      <c r="D24" s="9" t="s">
        <v>57</v>
      </c>
      <c r="E24" s="13">
        <v>0</v>
      </c>
      <c r="F24" s="25">
        <v>0</v>
      </c>
    </row>
    <row r="25" spans="1:6" s="3" customFormat="1" x14ac:dyDescent="0.2">
      <c r="A25" s="12"/>
      <c r="B25" s="8"/>
      <c r="C25" s="8"/>
      <c r="D25" s="12"/>
      <c r="E25" s="8"/>
      <c r="F25" s="22"/>
    </row>
    <row r="26" spans="1:6" x14ac:dyDescent="0.2">
      <c r="A26" s="9" t="s">
        <v>54</v>
      </c>
      <c r="B26" s="13">
        <v>36937158.57</v>
      </c>
      <c r="C26" s="13">
        <v>66302413.859999999</v>
      </c>
      <c r="D26" s="19" t="s">
        <v>50</v>
      </c>
      <c r="E26" s="13">
        <v>29426152.600000001</v>
      </c>
      <c r="F26" s="25">
        <f>+F14</f>
        <v>2309538.17</v>
      </c>
    </row>
    <row r="27" spans="1:6" x14ac:dyDescent="0.2">
      <c r="A27" s="15"/>
      <c r="B27" s="8"/>
      <c r="C27" s="8"/>
      <c r="D27" s="15"/>
      <c r="E27" s="8"/>
      <c r="F27" s="22"/>
    </row>
    <row r="28" spans="1:6" x14ac:dyDescent="0.2">
      <c r="A28" s="9" t="s">
        <v>55</v>
      </c>
      <c r="B28" s="13">
        <v>67768194.079999998</v>
      </c>
      <c r="C28" s="13">
        <f>+C26+C13</f>
        <v>72066274.109999999</v>
      </c>
      <c r="D28" s="7" t="s">
        <v>43</v>
      </c>
      <c r="E28" s="8"/>
      <c r="F28" s="8"/>
    </row>
    <row r="29" spans="1:6" x14ac:dyDescent="0.2">
      <c r="A29" s="20"/>
      <c r="B29" s="21"/>
      <c r="C29" s="22"/>
      <c r="D29" s="15"/>
      <c r="E29" s="8"/>
      <c r="F29" s="8"/>
    </row>
    <row r="30" spans="1:6" x14ac:dyDescent="0.2">
      <c r="A30" s="20"/>
      <c r="B30" s="21"/>
      <c r="C30" s="22"/>
      <c r="D30" s="9" t="s">
        <v>42</v>
      </c>
      <c r="E30" s="13">
        <v>0</v>
      </c>
      <c r="F30" s="25">
        <v>0</v>
      </c>
    </row>
    <row r="31" spans="1:6" x14ac:dyDescent="0.2">
      <c r="A31" s="20"/>
      <c r="B31" s="21"/>
      <c r="C31" s="22"/>
      <c r="D31" s="10" t="s">
        <v>2</v>
      </c>
      <c r="E31" s="11">
        <v>0</v>
      </c>
      <c r="F31" s="18">
        <v>0</v>
      </c>
    </row>
    <row r="32" spans="1:6" x14ac:dyDescent="0.2">
      <c r="A32" s="20"/>
      <c r="B32" s="21"/>
      <c r="C32" s="22"/>
      <c r="D32" s="10" t="s">
        <v>13</v>
      </c>
      <c r="E32" s="11">
        <v>0</v>
      </c>
      <c r="F32" s="18">
        <v>0</v>
      </c>
    </row>
    <row r="33" spans="1:6" x14ac:dyDescent="0.2">
      <c r="A33" s="20"/>
      <c r="B33" s="21"/>
      <c r="C33" s="22"/>
      <c r="D33" s="10" t="s">
        <v>45</v>
      </c>
      <c r="E33" s="11">
        <v>0</v>
      </c>
      <c r="F33" s="18">
        <v>0</v>
      </c>
    </row>
    <row r="34" spans="1:6" x14ac:dyDescent="0.2">
      <c r="A34" s="20"/>
      <c r="B34" s="21"/>
      <c r="C34" s="22"/>
      <c r="D34" s="12"/>
      <c r="E34" s="8"/>
      <c r="F34" s="22"/>
    </row>
    <row r="35" spans="1:6" x14ac:dyDescent="0.2">
      <c r="A35" s="20"/>
      <c r="B35" s="21"/>
      <c r="C35" s="22"/>
      <c r="D35" s="9" t="s">
        <v>44</v>
      </c>
      <c r="E35" s="13">
        <v>38342041.479999997</v>
      </c>
      <c r="F35" s="25">
        <f>SUM(F36:F37)</f>
        <v>69756735.939999998</v>
      </c>
    </row>
    <row r="36" spans="1:6" x14ac:dyDescent="0.2">
      <c r="A36" s="20"/>
      <c r="B36" s="21"/>
      <c r="C36" s="22"/>
      <c r="D36" s="10" t="s">
        <v>46</v>
      </c>
      <c r="E36" s="11">
        <v>-31421677</v>
      </c>
      <c r="F36" s="18">
        <v>18801511.940000001</v>
      </c>
    </row>
    <row r="37" spans="1:6" x14ac:dyDescent="0.2">
      <c r="A37" s="20"/>
      <c r="B37" s="21"/>
      <c r="C37" s="22"/>
      <c r="D37" s="10" t="s">
        <v>14</v>
      </c>
      <c r="E37" s="11">
        <v>69763718.480000004</v>
      </c>
      <c r="F37" s="18">
        <v>50955224</v>
      </c>
    </row>
    <row r="38" spans="1:6" x14ac:dyDescent="0.2">
      <c r="A38" s="20"/>
      <c r="B38" s="21"/>
      <c r="C38" s="22"/>
      <c r="D38" s="10" t="s">
        <v>3</v>
      </c>
      <c r="E38" s="11">
        <v>0</v>
      </c>
      <c r="F38" s="18">
        <v>0</v>
      </c>
    </row>
    <row r="39" spans="1:6" x14ac:dyDescent="0.2">
      <c r="A39" s="20"/>
      <c r="B39" s="21"/>
      <c r="C39" s="22"/>
      <c r="D39" s="10" t="s">
        <v>4</v>
      </c>
      <c r="E39" s="11">
        <v>0</v>
      </c>
      <c r="F39" s="18">
        <v>0</v>
      </c>
    </row>
    <row r="40" spans="1:6" x14ac:dyDescent="0.2">
      <c r="A40" s="20"/>
      <c r="B40" s="21"/>
      <c r="C40" s="22"/>
      <c r="D40" s="10" t="s">
        <v>47</v>
      </c>
      <c r="E40" s="11">
        <v>0</v>
      </c>
      <c r="F40" s="18">
        <v>0</v>
      </c>
    </row>
    <row r="41" spans="1:6" x14ac:dyDescent="0.2">
      <c r="A41" s="20"/>
      <c r="B41" s="21"/>
      <c r="C41" s="22"/>
      <c r="D41" s="12"/>
      <c r="E41" s="8"/>
      <c r="F41" s="22"/>
    </row>
    <row r="42" spans="1:6" ht="22.5" x14ac:dyDescent="0.2">
      <c r="A42" s="20"/>
      <c r="B42" s="21"/>
      <c r="C42" s="22"/>
      <c r="D42" s="9" t="s">
        <v>59</v>
      </c>
      <c r="E42" s="13">
        <v>0</v>
      </c>
      <c r="F42" s="25">
        <v>0</v>
      </c>
    </row>
    <row r="43" spans="1:6" x14ac:dyDescent="0.2">
      <c r="A43" s="20"/>
      <c r="B43" s="21"/>
      <c r="C43" s="22"/>
      <c r="D43" s="10" t="s">
        <v>15</v>
      </c>
      <c r="E43" s="11">
        <v>0</v>
      </c>
      <c r="F43" s="18">
        <v>0</v>
      </c>
    </row>
    <row r="44" spans="1:6" x14ac:dyDescent="0.2">
      <c r="A44" s="20"/>
      <c r="B44" s="21"/>
      <c r="C44" s="22"/>
      <c r="D44" s="10" t="s">
        <v>16</v>
      </c>
      <c r="E44" s="11">
        <v>0</v>
      </c>
      <c r="F44" s="18">
        <v>0</v>
      </c>
    </row>
    <row r="45" spans="1:6" x14ac:dyDescent="0.2">
      <c r="A45" s="20"/>
      <c r="B45" s="21"/>
      <c r="C45" s="22"/>
      <c r="D45" s="12"/>
      <c r="E45" s="8"/>
      <c r="F45" s="22"/>
    </row>
    <row r="46" spans="1:6" x14ac:dyDescent="0.2">
      <c r="A46" s="20"/>
      <c r="B46" s="21"/>
      <c r="C46" s="22"/>
      <c r="D46" s="9" t="s">
        <v>48</v>
      </c>
      <c r="E46" s="13">
        <v>38342041.479999997</v>
      </c>
      <c r="F46" s="25">
        <f>+F36+F37</f>
        <v>69756735.939999998</v>
      </c>
    </row>
    <row r="47" spans="1:6" x14ac:dyDescent="0.2">
      <c r="A47" s="20"/>
      <c r="B47" s="21"/>
      <c r="C47" s="22"/>
      <c r="D47" s="15"/>
      <c r="E47" s="8"/>
      <c r="F47" s="22"/>
    </row>
    <row r="48" spans="1:6" x14ac:dyDescent="0.2">
      <c r="A48" s="20"/>
      <c r="B48" s="21"/>
      <c r="C48" s="22"/>
      <c r="D48" s="9" t="s">
        <v>49</v>
      </c>
      <c r="E48" s="13">
        <v>67768194.079999998</v>
      </c>
      <c r="F48" s="13">
        <f>+F46+F26</f>
        <v>72066274.109999999</v>
      </c>
    </row>
    <row r="49" spans="1:6" x14ac:dyDescent="0.2">
      <c r="A49" s="20"/>
      <c r="B49" s="21"/>
      <c r="C49" s="21"/>
      <c r="D49" s="23"/>
      <c r="E49" s="22"/>
      <c r="F49" s="22"/>
    </row>
    <row r="51" spans="1:6" ht="12.75" x14ac:dyDescent="0.2">
      <c r="A51" s="5" t="s">
        <v>51</v>
      </c>
    </row>
  </sheetData>
  <mergeCells count="1">
    <mergeCell ref="A1:F1"/>
  </mergeCells>
  <printOptions horizontalCentered="1"/>
  <pageMargins left="0.59055118110236227" right="0.59055118110236227" top="0.39370078740157483" bottom="0.39370078740157483" header="0" footer="0.39370078740157483"/>
  <pageSetup scale="77" orientation="landscape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 Guzmán Guerrero</cp:lastModifiedBy>
  <cp:lastPrinted>2022-07-14T18:33:34Z</cp:lastPrinted>
  <dcterms:created xsi:type="dcterms:W3CDTF">2023-03-31T18:17:56Z</dcterms:created>
  <dcterms:modified xsi:type="dcterms:W3CDTF">2023-03-31T21:02:26Z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